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tanicohq-my.sharepoint.com/personal/pipi_flanders_botanicohq_com/Documents/Desktop/"/>
    </mc:Choice>
  </mc:AlternateContent>
  <xr:revisionPtr revIDLastSave="0" documentId="8_{E2A4AC50-6D94-4483-91C1-2ACE142189F2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Load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F54" i="1"/>
  <c r="G51" i="1"/>
  <c r="G50" i="1"/>
  <c r="G49" i="1"/>
  <c r="G48" i="1"/>
  <c r="G47" i="1"/>
  <c r="G32" i="1"/>
  <c r="G31" i="1"/>
  <c r="G30" i="1"/>
  <c r="G29" i="1"/>
  <c r="G28" i="1"/>
  <c r="G27" i="1"/>
  <c r="G26" i="1"/>
  <c r="G25" i="1"/>
  <c r="G24" i="1"/>
  <c r="G19" i="1"/>
  <c r="G7" i="1"/>
  <c r="G6" i="1" l="1"/>
  <c r="G8" i="1"/>
  <c r="G9" i="1"/>
  <c r="G10" i="1"/>
  <c r="G12" i="1"/>
  <c r="G13" i="1"/>
  <c r="G14" i="1"/>
  <c r="G15" i="1"/>
  <c r="G16" i="1"/>
  <c r="G17" i="1"/>
  <c r="G18" i="1"/>
  <c r="G21" i="1"/>
  <c r="G22" i="1"/>
  <c r="G23" i="1"/>
  <c r="G41" i="1"/>
  <c r="G42" i="1"/>
  <c r="G43" i="1"/>
  <c r="G44" i="1"/>
  <c r="G45" i="1"/>
  <c r="G52" i="1"/>
  <c r="G54" i="1" l="1"/>
  <c r="H54" i="1" s="1"/>
</calcChain>
</file>

<file path=xl/sharedStrings.xml><?xml version="1.0" encoding="utf-8"?>
<sst xmlns="http://schemas.openxmlformats.org/spreadsheetml/2006/main" count="155" uniqueCount="67">
  <si>
    <t>1"</t>
  </si>
  <si>
    <t>1.25"</t>
  </si>
  <si>
    <t>1.5"</t>
  </si>
  <si>
    <t>1.75"</t>
  </si>
  <si>
    <t>2"</t>
  </si>
  <si>
    <t>2.5"</t>
  </si>
  <si>
    <t>3"</t>
  </si>
  <si>
    <t>3.5"</t>
  </si>
  <si>
    <t>4"</t>
  </si>
  <si>
    <t xml:space="preserve"> </t>
  </si>
  <si>
    <t>CALCULATOR</t>
  </si>
  <si>
    <t>PLANTS PER TRUCKLOAD (truckload equals 105% +/-)</t>
  </si>
  <si>
    <t>BOTANICO, INC. LOAD CALCULATOR</t>
  </si>
  <si>
    <t>Arborvitae, boxwood and</t>
  </si>
  <si>
    <t>other evergreens</t>
  </si>
  <si>
    <t>SIZE</t>
  </si>
  <si>
    <t>PL/LOAD</t>
  </si>
  <si>
    <t>QUANTITY</t>
  </si>
  <si>
    <t>Flowering shrubs</t>
  </si>
  <si>
    <t>B&amp;B</t>
  </si>
  <si>
    <t>DO NOT TYPE IN THIS COLUMN</t>
  </si>
  <si>
    <t>ENTER QUANTITIES BELOW</t>
  </si>
  <si>
    <t>% of TRUCKLOAD</t>
  </si>
  <si>
    <t>TOTAL PLANTS ON ORDER:</t>
  </si>
  <si>
    <t xml:space="preserve">  </t>
  </si>
  <si>
    <t>OF TRUCKLOAD</t>
  </si>
  <si>
    <t>Also CLUMP ornamentals</t>
  </si>
  <si>
    <t>graded by the foot (such as</t>
  </si>
  <si>
    <t>7-8' or 8-10' Magnolia)</t>
  </si>
  <si>
    <t>See above for ornamentals</t>
  </si>
  <si>
    <t>MISC</t>
  </si>
  <si>
    <t>CANS</t>
  </si>
  <si>
    <t>MISC*</t>
  </si>
  <si>
    <r>
      <t>*MISC</t>
    </r>
    <r>
      <rPr>
        <sz val="10"/>
        <rFont val="Arial"/>
        <family val="2"/>
      </rPr>
      <t>: This is a plugged percentage of a truck to account for items such as hard goods or combo loads with other nurseries</t>
    </r>
  </si>
  <si>
    <t>Miscellaneous</t>
  </si>
  <si>
    <t>BIRCH:</t>
  </si>
  <si>
    <t>FOR SERVICEBERRY,see opposite</t>
  </si>
  <si>
    <t>SERVICBERRY:</t>
  </si>
  <si>
    <t>Input the quantites into the 'QUANTITY' column and the calculator will do the rest.</t>
  </si>
  <si>
    <t>To reuse the calculator, return all quantities to zero (-0-) and start over.</t>
  </si>
  <si>
    <t>#7</t>
  </si>
  <si>
    <t>#10</t>
  </si>
  <si>
    <t>#15</t>
  </si>
  <si>
    <t>#20</t>
  </si>
  <si>
    <t>#30</t>
  </si>
  <si>
    <t>18"-36"</t>
  </si>
  <si>
    <t>18"-3'</t>
  </si>
  <si>
    <t>4'</t>
  </si>
  <si>
    <t>5'</t>
  </si>
  <si>
    <t>6'</t>
  </si>
  <si>
    <t>7'</t>
  </si>
  <si>
    <t>8'</t>
  </si>
  <si>
    <t>10'</t>
  </si>
  <si>
    <t>12'</t>
  </si>
  <si>
    <t>NOT Star Power juniper - see opposite</t>
  </si>
  <si>
    <t>STAR POWER JUN</t>
  </si>
  <si>
    <t>below</t>
  </si>
  <si>
    <t>14'</t>
  </si>
  <si>
    <t>FOR HYDRANGEA, see opposite</t>
  </si>
  <si>
    <t>HYDRANGEA:</t>
  </si>
  <si>
    <r>
      <t xml:space="preserve">Containers </t>
    </r>
    <r>
      <rPr>
        <b/>
        <sz val="10"/>
        <color rgb="FFFF0000"/>
        <rFont val="Arial"/>
        <family val="2"/>
      </rPr>
      <t>(53' REFRIGERATED)</t>
    </r>
  </si>
  <si>
    <r>
      <t xml:space="preserve">Containers </t>
    </r>
    <r>
      <rPr>
        <b/>
        <sz val="10"/>
        <color rgb="FFFF0000"/>
        <rFont val="Arial"/>
        <family val="2"/>
      </rPr>
      <t>(FLATBED/CONESTOGA)</t>
    </r>
  </si>
  <si>
    <t>42"</t>
  </si>
  <si>
    <r>
      <t xml:space="preserve">Shade and ornamental trees </t>
    </r>
    <r>
      <rPr>
        <sz val="10"/>
        <color rgb="FFFF0000"/>
        <rFont val="Arial"/>
        <family val="2"/>
      </rPr>
      <t>(NON WEEPING)</t>
    </r>
  </si>
  <si>
    <r>
      <t xml:space="preserve">Shade and ornamental trees </t>
    </r>
    <r>
      <rPr>
        <sz val="10"/>
        <color rgb="FFFF0000"/>
        <rFont val="Arial"/>
        <family val="2"/>
      </rPr>
      <t>(WEEPING)</t>
    </r>
  </si>
  <si>
    <t>NOT CLUMP BIRCH&amp;r SERVICEBERRY, see</t>
  </si>
  <si>
    <t>FOR CLUMP BIRCH, see opposite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</si>
</sst>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0"/>
      <name val="Arial"/>
      <family val="2"/>
    </font>
    <font>
      <b/>
      <sz val="20"/>
      <color indexed="1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9" fontId="0" fillId="2" borderId="0" xfId="1" applyFont="1" applyFill="1"/>
    <xf numFmtId="9" fontId="0" fillId="0" borderId="0" xfId="1" applyFont="1" applyFill="1"/>
    <xf numFmtId="9" fontId="2" fillId="0" borderId="0" xfId="1" applyFont="1" applyFill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9" fontId="11" fillId="0" borderId="0" xfId="0" applyNumberFormat="1" applyFont="1"/>
    <xf numFmtId="0" fontId="7" fillId="0" borderId="0" xfId="0" applyFont="1"/>
    <xf numFmtId="0" fontId="12" fillId="0" borderId="0" xfId="0" applyFont="1" applyAlignment="1">
      <alignment vertical="center"/>
    </xf>
    <xf numFmtId="6" fontId="0" fillId="0" borderId="0" xfId="0" applyNumberFormat="1"/>
    <xf numFmtId="6" fontId="12" fillId="0" borderId="0" xfId="0" applyNumberFormat="1" applyFont="1" applyAlignment="1">
      <alignment vertical="center"/>
    </xf>
    <xf numFmtId="0" fontId="12" fillId="0" borderId="0" xfId="0" applyFont="1"/>
    <xf numFmtId="6" fontId="12" fillId="0" borderId="0" xfId="0" applyNumberFormat="1" applyFont="1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9" fontId="7" fillId="0" borderId="0" xfId="1" applyFont="1" applyFill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zoomScale="80" workbookViewId="0">
      <selection activeCell="F4" sqref="F4"/>
    </sheetView>
  </sheetViews>
  <sheetFormatPr defaultRowHeight="12.9" x14ac:dyDescent="0.2"/>
  <cols>
    <col min="3" max="3" width="39.375" bestFit="1" customWidth="1"/>
    <col min="4" max="4" width="7.375" style="2" customWidth="1"/>
    <col min="5" max="5" width="9.625" style="2" hidden="1" customWidth="1"/>
    <col min="6" max="6" width="26.375" style="2" bestFit="1" customWidth="1"/>
    <col min="7" max="7" width="29.25" hidden="1" customWidth="1"/>
    <col min="8" max="8" width="21.25" customWidth="1"/>
    <col min="9" max="9" width="16" customWidth="1"/>
    <col min="11" max="11" width="20.375" customWidth="1"/>
  </cols>
  <sheetData>
    <row r="1" spans="2:15" ht="18" customHeight="1" x14ac:dyDescent="0.35">
      <c r="B1" s="3" t="s">
        <v>12</v>
      </c>
    </row>
    <row r="2" spans="2:15" ht="20.25" customHeight="1" x14ac:dyDescent="0.35">
      <c r="B2" s="3" t="s">
        <v>11</v>
      </c>
      <c r="C2" s="3"/>
      <c r="D2" s="6"/>
      <c r="E2" s="6"/>
    </row>
    <row r="3" spans="2:15" x14ac:dyDescent="0.2">
      <c r="I3" t="s">
        <v>9</v>
      </c>
    </row>
    <row r="4" spans="2:15" ht="13.6" x14ac:dyDescent="0.25">
      <c r="C4" s="5" t="s">
        <v>10</v>
      </c>
      <c r="D4" s="4" t="s">
        <v>15</v>
      </c>
      <c r="E4" s="4" t="s">
        <v>16</v>
      </c>
      <c r="F4" s="10" t="s">
        <v>17</v>
      </c>
      <c r="G4" s="4" t="s">
        <v>22</v>
      </c>
      <c r="H4" s="5" t="s">
        <v>38</v>
      </c>
      <c r="I4" s="5"/>
      <c r="J4" s="5"/>
      <c r="K4" s="5"/>
    </row>
    <row r="5" spans="2:15" ht="13.6" x14ac:dyDescent="0.25">
      <c r="D5" s="2" t="s">
        <v>9</v>
      </c>
      <c r="F5" s="2" t="s">
        <v>21</v>
      </c>
      <c r="G5" s="7" t="s">
        <v>20</v>
      </c>
      <c r="J5" s="5"/>
      <c r="K5" s="5"/>
    </row>
    <row r="6" spans="2:15" ht="13.6" x14ac:dyDescent="0.25">
      <c r="B6" s="2" t="s">
        <v>19</v>
      </c>
      <c r="C6" t="s">
        <v>18</v>
      </c>
      <c r="D6" s="2" t="s">
        <v>45</v>
      </c>
      <c r="E6" s="2">
        <v>350</v>
      </c>
      <c r="F6" s="29">
        <v>0</v>
      </c>
      <c r="G6" s="11">
        <f>F6/E6</f>
        <v>0</v>
      </c>
      <c r="H6" s="17" t="s">
        <v>39</v>
      </c>
      <c r="I6" s="17"/>
      <c r="J6" s="17"/>
      <c r="K6" s="17"/>
      <c r="L6" s="8" t="s">
        <v>9</v>
      </c>
    </row>
    <row r="7" spans="2:15" ht="13.6" x14ac:dyDescent="0.25">
      <c r="B7" s="2"/>
      <c r="D7" s="28" t="s">
        <v>62</v>
      </c>
      <c r="E7" s="2">
        <v>220</v>
      </c>
      <c r="F7" s="29">
        <v>0</v>
      </c>
      <c r="G7" s="11">
        <f>F7/E7</f>
        <v>0</v>
      </c>
      <c r="H7" s="17" t="s">
        <v>9</v>
      </c>
      <c r="I7" s="17"/>
      <c r="J7" s="17"/>
      <c r="K7" s="17"/>
      <c r="L7" s="8"/>
    </row>
    <row r="8" spans="2:15" x14ac:dyDescent="0.2">
      <c r="D8" s="2" t="s">
        <v>47</v>
      </c>
      <c r="E8" s="2">
        <v>220</v>
      </c>
      <c r="F8" s="29">
        <v>0</v>
      </c>
      <c r="G8" s="11">
        <f>F8/E8</f>
        <v>0</v>
      </c>
    </row>
    <row r="9" spans="2:15" x14ac:dyDescent="0.2">
      <c r="D9" s="2" t="s">
        <v>48</v>
      </c>
      <c r="E9" s="2">
        <v>175</v>
      </c>
      <c r="F9" s="29">
        <v>0</v>
      </c>
      <c r="G9" s="11">
        <f>F9/E9</f>
        <v>0</v>
      </c>
    </row>
    <row r="10" spans="2:15" x14ac:dyDescent="0.2">
      <c r="D10" s="2" t="s">
        <v>49</v>
      </c>
      <c r="E10" s="2">
        <v>115</v>
      </c>
      <c r="F10" s="29">
        <v>0</v>
      </c>
      <c r="G10" s="11">
        <f>F10/E10</f>
        <v>0</v>
      </c>
    </row>
    <row r="11" spans="2:15" ht="13.6" x14ac:dyDescent="0.25">
      <c r="F11" s="2" t="s">
        <v>21</v>
      </c>
      <c r="G11" s="7" t="s">
        <v>20</v>
      </c>
    </row>
    <row r="12" spans="2:15" x14ac:dyDescent="0.2">
      <c r="B12" s="2" t="s">
        <v>19</v>
      </c>
      <c r="C12" t="s">
        <v>13</v>
      </c>
      <c r="D12" s="2" t="s">
        <v>46</v>
      </c>
      <c r="E12" s="2">
        <v>350</v>
      </c>
      <c r="F12" s="29">
        <v>0</v>
      </c>
      <c r="G12" s="11">
        <f t="shared" ref="G12:G18" si="0">F12/E12</f>
        <v>0</v>
      </c>
    </row>
    <row r="13" spans="2:15" x14ac:dyDescent="0.2">
      <c r="C13" t="s">
        <v>14</v>
      </c>
      <c r="D13" s="9" t="s">
        <v>47</v>
      </c>
      <c r="E13" s="2">
        <v>275</v>
      </c>
      <c r="F13" s="29">
        <v>0</v>
      </c>
      <c r="G13" s="11">
        <f t="shared" si="0"/>
        <v>0</v>
      </c>
      <c r="H13" s="16" t="s">
        <v>9</v>
      </c>
    </row>
    <row r="14" spans="2:15" x14ac:dyDescent="0.2">
      <c r="C14" s="14" t="s">
        <v>26</v>
      </c>
      <c r="D14" s="2" t="s">
        <v>48</v>
      </c>
      <c r="E14" s="2">
        <v>220</v>
      </c>
      <c r="F14" s="29">
        <v>0</v>
      </c>
      <c r="G14" s="11">
        <f t="shared" si="0"/>
        <v>0</v>
      </c>
      <c r="H14" s="16" t="s">
        <v>9</v>
      </c>
    </row>
    <row r="15" spans="2:15" ht="14.3" x14ac:dyDescent="0.2">
      <c r="C15" s="14" t="s">
        <v>27</v>
      </c>
      <c r="D15" s="2" t="s">
        <v>49</v>
      </c>
      <c r="E15" s="2">
        <v>175</v>
      </c>
      <c r="F15" s="29">
        <v>0</v>
      </c>
      <c r="G15" s="11">
        <f t="shared" si="0"/>
        <v>0</v>
      </c>
      <c r="H15" s="16" t="s">
        <v>55</v>
      </c>
      <c r="K15" s="21"/>
      <c r="L15" s="23"/>
      <c r="M15" s="22"/>
      <c r="O15" s="22"/>
    </row>
    <row r="16" spans="2:15" ht="14.3" x14ac:dyDescent="0.2">
      <c r="C16" s="14" t="s">
        <v>28</v>
      </c>
      <c r="D16" s="2" t="s">
        <v>50</v>
      </c>
      <c r="E16" s="2">
        <v>115</v>
      </c>
      <c r="F16" s="29">
        <v>0</v>
      </c>
      <c r="G16" s="11">
        <f t="shared" si="0"/>
        <v>0</v>
      </c>
      <c r="H16" s="16" t="s">
        <v>48</v>
      </c>
      <c r="K16" s="21"/>
      <c r="L16" s="23"/>
      <c r="M16" s="22"/>
      <c r="O16" s="22"/>
    </row>
    <row r="17" spans="1:16" ht="14.3" x14ac:dyDescent="0.2">
      <c r="C17" s="15" t="s">
        <v>54</v>
      </c>
      <c r="D17" s="2" t="s">
        <v>51</v>
      </c>
      <c r="E17" s="2">
        <v>80</v>
      </c>
      <c r="F17" s="29">
        <v>0</v>
      </c>
      <c r="G17" s="11">
        <f t="shared" si="0"/>
        <v>0</v>
      </c>
      <c r="H17" s="16" t="s">
        <v>49</v>
      </c>
      <c r="K17" s="21"/>
      <c r="L17" s="23"/>
      <c r="M17" s="22"/>
      <c r="O17" s="22"/>
    </row>
    <row r="18" spans="1:16" ht="14.3" x14ac:dyDescent="0.2">
      <c r="C18" s="15" t="s">
        <v>65</v>
      </c>
      <c r="D18" s="2" t="s">
        <v>52</v>
      </c>
      <c r="E18" s="2">
        <v>65</v>
      </c>
      <c r="F18" s="29">
        <v>0</v>
      </c>
      <c r="G18" s="11">
        <f t="shared" si="0"/>
        <v>0</v>
      </c>
      <c r="H18" s="16" t="s">
        <v>50</v>
      </c>
      <c r="K18" s="21"/>
      <c r="L18" s="23"/>
      <c r="M18" s="22"/>
      <c r="O18" s="22"/>
    </row>
    <row r="19" spans="1:16" ht="14.3" x14ac:dyDescent="0.2">
      <c r="C19" s="15" t="s">
        <v>56</v>
      </c>
      <c r="D19" s="2" t="s">
        <v>53</v>
      </c>
      <c r="E19" s="2">
        <v>45</v>
      </c>
      <c r="F19" s="29">
        <v>0</v>
      </c>
      <c r="G19" s="11">
        <f>F19/E19</f>
        <v>0</v>
      </c>
      <c r="K19" s="21"/>
      <c r="L19" s="23"/>
      <c r="M19" s="22"/>
      <c r="O19" s="22"/>
    </row>
    <row r="20" spans="1:16" ht="14.3" x14ac:dyDescent="0.25">
      <c r="F20" s="2" t="s">
        <v>21</v>
      </c>
      <c r="G20" s="7" t="s">
        <v>20</v>
      </c>
      <c r="K20" s="24"/>
      <c r="L20" s="25"/>
      <c r="M20" s="22"/>
      <c r="O20" s="22"/>
    </row>
    <row r="21" spans="1:16" x14ac:dyDescent="0.2">
      <c r="B21" s="2" t="s">
        <v>19</v>
      </c>
      <c r="C21" s="20" t="s">
        <v>63</v>
      </c>
      <c r="D21" s="2" t="s">
        <v>47</v>
      </c>
      <c r="E21" s="2">
        <v>350</v>
      </c>
      <c r="F21" s="29">
        <v>0</v>
      </c>
      <c r="G21" s="11">
        <f>F21/E21</f>
        <v>0</v>
      </c>
      <c r="M21" s="22"/>
      <c r="O21" s="22"/>
      <c r="P21" s="22"/>
    </row>
    <row r="22" spans="1:16" x14ac:dyDescent="0.2">
      <c r="B22" t="s">
        <v>9</v>
      </c>
      <c r="C22" s="14" t="s">
        <v>29</v>
      </c>
      <c r="D22" s="2" t="s">
        <v>48</v>
      </c>
      <c r="E22" s="2">
        <v>350</v>
      </c>
      <c r="F22" s="29">
        <v>0</v>
      </c>
      <c r="G22" s="11">
        <f>F22/E22</f>
        <v>0</v>
      </c>
      <c r="I22" s="16" t="s">
        <v>9</v>
      </c>
    </row>
    <row r="23" spans="1:16" x14ac:dyDescent="0.2">
      <c r="B23" t="s">
        <v>9</v>
      </c>
      <c r="C23" s="14" t="s">
        <v>27</v>
      </c>
      <c r="D23" s="2" t="s">
        <v>49</v>
      </c>
      <c r="E23" s="2">
        <v>350</v>
      </c>
      <c r="F23" s="29">
        <v>0</v>
      </c>
      <c r="G23" s="11">
        <f>F23/E23</f>
        <v>0</v>
      </c>
      <c r="H23" s="16" t="s">
        <v>9</v>
      </c>
      <c r="I23" s="16" t="s">
        <v>37</v>
      </c>
    </row>
    <row r="24" spans="1:16" x14ac:dyDescent="0.2">
      <c r="C24" s="14" t="s">
        <v>28</v>
      </c>
      <c r="D24" s="2" t="s">
        <v>0</v>
      </c>
      <c r="E24" s="2">
        <v>350</v>
      </c>
      <c r="F24" s="29">
        <v>0</v>
      </c>
      <c r="G24" s="11">
        <f t="shared" ref="G24:G32" si="1">F24/E24</f>
        <v>0</v>
      </c>
      <c r="H24" s="16" t="s">
        <v>35</v>
      </c>
      <c r="I24" s="16" t="s">
        <v>47</v>
      </c>
    </row>
    <row r="25" spans="1:16" x14ac:dyDescent="0.2">
      <c r="C25" s="15" t="s">
        <v>66</v>
      </c>
      <c r="D25" s="2" t="s">
        <v>1</v>
      </c>
      <c r="E25" s="2">
        <v>275</v>
      </c>
      <c r="F25" s="29">
        <v>0</v>
      </c>
      <c r="G25" s="11">
        <f t="shared" si="1"/>
        <v>0</v>
      </c>
      <c r="H25" s="16" t="s">
        <v>48</v>
      </c>
      <c r="I25" s="16" t="s">
        <v>9</v>
      </c>
    </row>
    <row r="26" spans="1:16" x14ac:dyDescent="0.2">
      <c r="C26" s="15" t="s">
        <v>36</v>
      </c>
      <c r="D26" s="2" t="s">
        <v>2</v>
      </c>
      <c r="E26" s="2">
        <v>220</v>
      </c>
      <c r="F26" s="29">
        <v>0</v>
      </c>
      <c r="G26" s="11">
        <f t="shared" si="1"/>
        <v>0</v>
      </c>
      <c r="H26" s="16" t="s">
        <v>49</v>
      </c>
      <c r="I26" s="16" t="s">
        <v>48</v>
      </c>
    </row>
    <row r="27" spans="1:16" x14ac:dyDescent="0.2">
      <c r="D27" s="2" t="s">
        <v>3</v>
      </c>
      <c r="E27" s="2">
        <v>175</v>
      </c>
      <c r="F27" s="29">
        <v>0</v>
      </c>
      <c r="G27" s="11">
        <f t="shared" si="1"/>
        <v>0</v>
      </c>
      <c r="H27" s="16" t="s">
        <v>50</v>
      </c>
      <c r="I27" s="16" t="s">
        <v>49</v>
      </c>
    </row>
    <row r="28" spans="1:16" x14ac:dyDescent="0.2">
      <c r="D28" s="2" t="s">
        <v>4</v>
      </c>
      <c r="E28" s="2">
        <v>115</v>
      </c>
      <c r="F28" s="29">
        <v>0</v>
      </c>
      <c r="G28" s="11">
        <f t="shared" si="1"/>
        <v>0</v>
      </c>
      <c r="H28" s="16" t="s">
        <v>51</v>
      </c>
      <c r="I28" s="16" t="s">
        <v>50</v>
      </c>
      <c r="K28" t="s">
        <v>9</v>
      </c>
    </row>
    <row r="29" spans="1:16" x14ac:dyDescent="0.2">
      <c r="D29" s="2" t="s">
        <v>5</v>
      </c>
      <c r="E29" s="2">
        <v>80</v>
      </c>
      <c r="F29" s="29">
        <v>0</v>
      </c>
      <c r="G29" s="11">
        <f t="shared" si="1"/>
        <v>0</v>
      </c>
      <c r="H29" s="16" t="s">
        <v>52</v>
      </c>
      <c r="I29" s="16" t="s">
        <v>51</v>
      </c>
    </row>
    <row r="30" spans="1:16" x14ac:dyDescent="0.2">
      <c r="D30" s="2" t="s">
        <v>6</v>
      </c>
      <c r="E30" s="2">
        <v>65</v>
      </c>
      <c r="F30" s="29">
        <v>0</v>
      </c>
      <c r="G30" s="11">
        <f t="shared" si="1"/>
        <v>0</v>
      </c>
      <c r="H30" s="16" t="s">
        <v>53</v>
      </c>
      <c r="I30" s="16" t="s">
        <v>52</v>
      </c>
    </row>
    <row r="31" spans="1:16" x14ac:dyDescent="0.2">
      <c r="D31" s="2" t="s">
        <v>7</v>
      </c>
      <c r="E31" s="2">
        <v>45</v>
      </c>
      <c r="F31" s="29">
        <v>0</v>
      </c>
      <c r="G31" s="11">
        <f t="shared" si="1"/>
        <v>0</v>
      </c>
      <c r="H31" s="16" t="s">
        <v>57</v>
      </c>
      <c r="I31" s="16" t="s">
        <v>9</v>
      </c>
    </row>
    <row r="32" spans="1:16" x14ac:dyDescent="0.2">
      <c r="A32" s="20" t="s">
        <v>9</v>
      </c>
      <c r="B32" s="20" t="s">
        <v>9</v>
      </c>
      <c r="D32" s="2" t="s">
        <v>8</v>
      </c>
      <c r="E32" s="2">
        <v>25</v>
      </c>
      <c r="F32" s="29">
        <v>0</v>
      </c>
      <c r="G32" s="11">
        <f t="shared" si="1"/>
        <v>0</v>
      </c>
      <c r="H32" s="16"/>
      <c r="I32" s="16" t="s">
        <v>9</v>
      </c>
    </row>
    <row r="33" spans="1:15" ht="14.3" x14ac:dyDescent="0.25">
      <c r="B33" s="2" t="s">
        <v>19</v>
      </c>
      <c r="F33" s="2" t="s">
        <v>21</v>
      </c>
      <c r="G33" s="7" t="s">
        <v>20</v>
      </c>
      <c r="K33" s="24"/>
      <c r="L33" s="25"/>
      <c r="M33" s="22"/>
      <c r="O33" s="22"/>
    </row>
    <row r="34" spans="1:15" x14ac:dyDescent="0.2">
      <c r="C34" s="20" t="s">
        <v>64</v>
      </c>
      <c r="D34" s="2" t="s">
        <v>1</v>
      </c>
      <c r="E34" s="2">
        <v>220</v>
      </c>
      <c r="F34" s="29">
        <v>0</v>
      </c>
      <c r="G34" s="11">
        <f t="shared" ref="G34:G39" si="2">F34/E34</f>
        <v>0</v>
      </c>
      <c r="H34" s="16" t="s">
        <v>49</v>
      </c>
      <c r="I34" s="16" t="s">
        <v>48</v>
      </c>
    </row>
    <row r="35" spans="1:15" x14ac:dyDescent="0.2">
      <c r="D35" s="2" t="s">
        <v>2</v>
      </c>
      <c r="E35" s="2">
        <v>175</v>
      </c>
      <c r="F35" s="29">
        <v>0</v>
      </c>
      <c r="G35" s="11">
        <f t="shared" si="2"/>
        <v>0</v>
      </c>
      <c r="H35" s="16" t="s">
        <v>50</v>
      </c>
      <c r="I35" s="16" t="s">
        <v>49</v>
      </c>
    </row>
    <row r="36" spans="1:15" x14ac:dyDescent="0.2">
      <c r="D36" s="2" t="s">
        <v>3</v>
      </c>
      <c r="E36" s="2">
        <v>115</v>
      </c>
      <c r="F36" s="29">
        <v>0</v>
      </c>
      <c r="G36" s="11">
        <f t="shared" si="2"/>
        <v>0</v>
      </c>
      <c r="H36" s="16" t="s">
        <v>51</v>
      </c>
      <c r="I36" s="16" t="s">
        <v>50</v>
      </c>
      <c r="K36" t="s">
        <v>9</v>
      </c>
    </row>
    <row r="37" spans="1:15" x14ac:dyDescent="0.2">
      <c r="D37" s="2" t="s">
        <v>4</v>
      </c>
      <c r="E37" s="2">
        <v>90</v>
      </c>
      <c r="F37" s="29">
        <v>0</v>
      </c>
      <c r="G37" s="11">
        <f t="shared" si="2"/>
        <v>0</v>
      </c>
      <c r="H37" s="16" t="s">
        <v>52</v>
      </c>
      <c r="I37" s="16" t="s">
        <v>51</v>
      </c>
    </row>
    <row r="38" spans="1:15" x14ac:dyDescent="0.2">
      <c r="D38" s="2" t="s">
        <v>5</v>
      </c>
      <c r="E38" s="2">
        <v>60</v>
      </c>
      <c r="F38" s="29">
        <v>0</v>
      </c>
      <c r="G38" s="11">
        <f t="shared" si="2"/>
        <v>0</v>
      </c>
      <c r="H38" s="16" t="s">
        <v>53</v>
      </c>
      <c r="I38" s="16" t="s">
        <v>52</v>
      </c>
    </row>
    <row r="39" spans="1:15" x14ac:dyDescent="0.2">
      <c r="C39" s="20" t="s">
        <v>9</v>
      </c>
      <c r="D39" s="2" t="s">
        <v>6</v>
      </c>
      <c r="E39" s="2">
        <v>35</v>
      </c>
      <c r="F39" s="29">
        <v>0</v>
      </c>
      <c r="G39" s="11">
        <f t="shared" si="2"/>
        <v>0</v>
      </c>
      <c r="H39" s="16" t="s">
        <v>57</v>
      </c>
      <c r="I39" s="16" t="s">
        <v>9</v>
      </c>
    </row>
    <row r="40" spans="1:15" ht="13.6" x14ac:dyDescent="0.25">
      <c r="F40" s="2" t="s">
        <v>21</v>
      </c>
      <c r="G40" s="7" t="s">
        <v>20</v>
      </c>
    </row>
    <row r="41" spans="1:15" ht="13.6" x14ac:dyDescent="0.25">
      <c r="B41" s="2" t="s">
        <v>31</v>
      </c>
      <c r="C41" s="20" t="s">
        <v>60</v>
      </c>
      <c r="D41" s="26" t="s">
        <v>40</v>
      </c>
      <c r="E41" s="2">
        <v>650</v>
      </c>
      <c r="F41" s="29">
        <v>0</v>
      </c>
      <c r="G41" s="11">
        <f t="shared" ref="G41:G51" si="3">F41/E41</f>
        <v>0</v>
      </c>
      <c r="H41" s="16" t="s">
        <v>59</v>
      </c>
      <c r="K41" s="27"/>
    </row>
    <row r="42" spans="1:15" x14ac:dyDescent="0.2">
      <c r="B42" s="2"/>
      <c r="C42" s="15" t="s">
        <v>58</v>
      </c>
      <c r="D42" s="26" t="s">
        <v>41</v>
      </c>
      <c r="E42" s="2">
        <v>500</v>
      </c>
      <c r="F42" s="29">
        <v>0</v>
      </c>
      <c r="G42" s="11">
        <f t="shared" si="3"/>
        <v>0</v>
      </c>
      <c r="H42" s="16" t="s">
        <v>40</v>
      </c>
      <c r="K42" s="27"/>
    </row>
    <row r="43" spans="1:15" x14ac:dyDescent="0.2">
      <c r="A43" s="20" t="s">
        <v>9</v>
      </c>
      <c r="D43" s="26" t="s">
        <v>42</v>
      </c>
      <c r="E43" s="2">
        <v>425</v>
      </c>
      <c r="F43" s="29">
        <v>0</v>
      </c>
      <c r="G43" s="11">
        <f t="shared" si="3"/>
        <v>0</v>
      </c>
      <c r="K43" s="27"/>
    </row>
    <row r="44" spans="1:15" x14ac:dyDescent="0.2">
      <c r="B44" t="s">
        <v>9</v>
      </c>
      <c r="D44" s="26" t="s">
        <v>43</v>
      </c>
      <c r="E44" s="2">
        <v>275</v>
      </c>
      <c r="F44" s="29">
        <v>0</v>
      </c>
      <c r="G44" s="11">
        <f t="shared" si="3"/>
        <v>0</v>
      </c>
      <c r="K44" s="27"/>
    </row>
    <row r="45" spans="1:15" x14ac:dyDescent="0.2">
      <c r="D45" s="26" t="s">
        <v>44</v>
      </c>
      <c r="E45" s="2">
        <v>210</v>
      </c>
      <c r="F45" s="29">
        <v>0</v>
      </c>
      <c r="G45" s="11">
        <f t="shared" si="3"/>
        <v>0</v>
      </c>
      <c r="K45" s="27"/>
    </row>
    <row r="46" spans="1:15" ht="13.6" x14ac:dyDescent="0.25">
      <c r="F46" s="2" t="s">
        <v>21</v>
      </c>
      <c r="G46" s="7" t="s">
        <v>20</v>
      </c>
    </row>
    <row r="47" spans="1:15" ht="13.6" x14ac:dyDescent="0.25">
      <c r="B47" s="2" t="s">
        <v>31</v>
      </c>
      <c r="C47" s="20" t="s">
        <v>61</v>
      </c>
      <c r="D47" s="26" t="s">
        <v>40</v>
      </c>
      <c r="E47" s="2">
        <v>550</v>
      </c>
      <c r="F47" s="29">
        <v>0</v>
      </c>
      <c r="G47" s="11">
        <f t="shared" si="3"/>
        <v>0</v>
      </c>
      <c r="H47" s="16" t="s">
        <v>59</v>
      </c>
    </row>
    <row r="48" spans="1:15" x14ac:dyDescent="0.2">
      <c r="B48" s="2"/>
      <c r="C48" s="15" t="s">
        <v>58</v>
      </c>
      <c r="D48" s="26" t="s">
        <v>41</v>
      </c>
      <c r="E48" s="2">
        <v>425</v>
      </c>
      <c r="F48" s="29">
        <v>0</v>
      </c>
      <c r="G48" s="11">
        <f t="shared" si="3"/>
        <v>0</v>
      </c>
      <c r="H48" s="16" t="s">
        <v>40</v>
      </c>
      <c r="I48" t="s">
        <v>9</v>
      </c>
    </row>
    <row r="49" spans="1:11" x14ac:dyDescent="0.2">
      <c r="D49" s="26" t="s">
        <v>42</v>
      </c>
      <c r="E49" s="2">
        <v>360</v>
      </c>
      <c r="F49" s="29">
        <v>0</v>
      </c>
      <c r="G49" s="11">
        <f t="shared" si="3"/>
        <v>0</v>
      </c>
    </row>
    <row r="50" spans="1:11" x14ac:dyDescent="0.2">
      <c r="D50" s="26" t="s">
        <v>43</v>
      </c>
      <c r="E50" s="2">
        <v>230</v>
      </c>
      <c r="F50" s="29">
        <v>0</v>
      </c>
      <c r="G50" s="11">
        <f t="shared" si="3"/>
        <v>0</v>
      </c>
    </row>
    <row r="51" spans="1:11" x14ac:dyDescent="0.2">
      <c r="D51" s="26" t="s">
        <v>44</v>
      </c>
      <c r="E51" s="2">
        <v>180</v>
      </c>
      <c r="F51" s="29">
        <v>0</v>
      </c>
      <c r="G51" s="11">
        <f t="shared" si="3"/>
        <v>0</v>
      </c>
    </row>
    <row r="52" spans="1:11" ht="13.6" x14ac:dyDescent="0.25">
      <c r="B52" s="4" t="s">
        <v>32</v>
      </c>
      <c r="C52" t="s">
        <v>34</v>
      </c>
      <c r="D52" s="2" t="s">
        <v>30</v>
      </c>
      <c r="E52" s="28" t="s">
        <v>9</v>
      </c>
      <c r="F52" s="30">
        <v>0</v>
      </c>
      <c r="G52" s="11">
        <f>F52</f>
        <v>0</v>
      </c>
    </row>
    <row r="53" spans="1:11" x14ac:dyDescent="0.2">
      <c r="G53" s="12" t="s">
        <v>24</v>
      </c>
    </row>
    <row r="54" spans="1:11" ht="25.15" x14ac:dyDescent="0.4">
      <c r="C54" s="5" t="s">
        <v>23</v>
      </c>
      <c r="F54" s="10">
        <f>SUM(F6:F51)</f>
        <v>0</v>
      </c>
      <c r="G54" s="13">
        <f>SUM(G6:G53)</f>
        <v>0</v>
      </c>
      <c r="H54" s="19">
        <f>G54</f>
        <v>0</v>
      </c>
      <c r="I54" s="18" t="s">
        <v>25</v>
      </c>
      <c r="J54" s="14"/>
    </row>
    <row r="55" spans="1:11" ht="13.6" x14ac:dyDescent="0.25">
      <c r="H55" s="17" t="s">
        <v>39</v>
      </c>
      <c r="I55" s="17"/>
      <c r="J55" s="17"/>
      <c r="K55" s="17"/>
    </row>
    <row r="56" spans="1:11" x14ac:dyDescent="0.2">
      <c r="H56" s="20" t="s">
        <v>9</v>
      </c>
    </row>
    <row r="58" spans="1:11" ht="13.6" x14ac:dyDescent="0.25">
      <c r="A58" s="1" t="s">
        <v>33</v>
      </c>
    </row>
    <row r="59" spans="1:11" x14ac:dyDescent="0.2">
      <c r="A59" t="s">
        <v>9</v>
      </c>
    </row>
  </sheetData>
  <sheetProtection algorithmName="SHA-512" hashValue="/GYA3owC29uUPeaS4IM+OfPSNysnEzJXsVia/153/3MbCPZcTArVMtTIIq3x9LQokBe8FvT2o2VpY5hs9vBSjw==" saltValue="3GmZdLsmbhCeeAiFwjcyqg==" spinCount="100000" sheet="1" objects="1" scenarios="1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Load Calculator</vt:lpstr>
    </vt:vector>
  </TitlesOfParts>
  <Company>Botanico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Flanders</dc:creator>
  <cp:lastModifiedBy>Pipi Flanders</cp:lastModifiedBy>
  <dcterms:created xsi:type="dcterms:W3CDTF">2008-03-03T15:20:52Z</dcterms:created>
  <dcterms:modified xsi:type="dcterms:W3CDTF">2026-02-23T20:35:41Z</dcterms:modified>
</cp:coreProperties>
</file>